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955" windowHeight="7860"/>
  </bookViews>
  <sheets>
    <sheet name="Mass Grading ETC" sheetId="1" r:id="rId1"/>
  </sheets>
  <definedNames>
    <definedName name="_xlnm.Print_Area" localSheetId="0">'Mass Grading ETC'!$A$1:$C$10</definedName>
  </definedNames>
  <calcPr calcId="145621"/>
</workbook>
</file>

<file path=xl/calcChain.xml><?xml version="1.0" encoding="utf-8"?>
<calcChain xmlns="http://schemas.openxmlformats.org/spreadsheetml/2006/main">
  <c r="L10" i="1" l="1"/>
  <c r="M10" i="1"/>
  <c r="N10" i="1"/>
  <c r="O10" i="1"/>
  <c r="P10" i="1"/>
  <c r="Q10" i="1"/>
  <c r="R10" i="1"/>
  <c r="S10" i="1"/>
  <c r="C17" i="1"/>
  <c r="G8" i="1" l="1"/>
  <c r="H8" i="1"/>
  <c r="I8" i="1"/>
  <c r="J8" i="1"/>
  <c r="J10" i="1" s="1"/>
  <c r="K8" i="1"/>
  <c r="K10" i="1" s="1"/>
  <c r="S8" i="1"/>
  <c r="D8" i="1"/>
  <c r="C8" i="1"/>
  <c r="G10" i="1" l="1"/>
  <c r="H10" i="1"/>
  <c r="I10" i="1"/>
  <c r="T9" i="1"/>
  <c r="D10" i="1"/>
  <c r="E10" i="1"/>
  <c r="T6" i="1"/>
  <c r="F10" i="1"/>
  <c r="C10" i="1" l="1"/>
  <c r="T10" i="1" s="1"/>
  <c r="T8" i="1"/>
</calcChain>
</file>

<file path=xl/sharedStrings.xml><?xml version="1.0" encoding="utf-8"?>
<sst xmlns="http://schemas.openxmlformats.org/spreadsheetml/2006/main" count="20" uniqueCount="18">
  <si>
    <t>Estimates to Complete</t>
  </si>
  <si>
    <t>ETC</t>
  </si>
  <si>
    <t>Rate</t>
  </si>
  <si>
    <t>difference</t>
  </si>
  <si>
    <t>totals</t>
  </si>
  <si>
    <t>2015 Plan</t>
  </si>
  <si>
    <t>New Budget 2016 Plan</t>
  </si>
  <si>
    <t>West side amenities-pool or other</t>
  </si>
  <si>
    <t>Village 7/8 Amenity</t>
  </si>
  <si>
    <t>Year</t>
  </si>
  <si>
    <t>Amount</t>
  </si>
  <si>
    <t>Notes</t>
  </si>
  <si>
    <t>This could be a pool or some other amenity</t>
  </si>
  <si>
    <t>Future amenity-village location unknown</t>
  </si>
  <si>
    <t>If this were a pool it would need to be much smaller than our previous pools</t>
  </si>
  <si>
    <t>2029&amp;2030</t>
  </si>
  <si>
    <t>Total</t>
  </si>
  <si>
    <t>West Side Amenity Backup 2016 Plan 3-14-2016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</si>
</sst>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>
      <alignment vertical="top"/>
    </xf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164" fontId="1" fillId="0" borderId="0" xfId="1" applyNumberForma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165" fontId="0" fillId="0" borderId="0" xfId="0" applyNumberFormat="1"/>
    <xf numFmtId="44" fontId="0" fillId="0" borderId="0" xfId="1" applyFont="1" applyFill="1"/>
    <xf numFmtId="164" fontId="0" fillId="0" borderId="0" xfId="0" applyNumberFormat="1" applyFill="1"/>
    <xf numFmtId="44" fontId="0" fillId="0" borderId="0" xfId="0" applyNumberFormat="1" applyBorder="1"/>
    <xf numFmtId="0" fontId="0" fillId="0" borderId="0" xfId="0" applyBorder="1" applyAlignment="1">
      <alignment horizontal="right"/>
    </xf>
    <xf numFmtId="164" fontId="4" fillId="0" borderId="0" xfId="1" applyNumberFormat="1" applyFont="1"/>
    <xf numFmtId="164" fontId="0" fillId="0" borderId="2" xfId="0" applyNumberFormat="1" applyBorder="1"/>
    <xf numFmtId="164" fontId="4" fillId="0" borderId="0" xfId="0" applyNumberFormat="1" applyFont="1"/>
    <xf numFmtId="0" fontId="5" fillId="0" borderId="3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4" fontId="1" fillId="0" borderId="2" xfId="1" applyNumberFormat="1" applyBorder="1"/>
    <xf numFmtId="44" fontId="0" fillId="0" borderId="0" xfId="1" applyFont="1"/>
    <xf numFmtId="43" fontId="0" fillId="0" borderId="0" xfId="0" applyNumberFormat="1"/>
    <xf numFmtId="44" fontId="5" fillId="2" borderId="0" xfId="0" applyNumberFormat="1" applyFont="1" applyFill="1" applyBorder="1" applyAlignment="1">
      <alignment horizontal="right"/>
    </xf>
    <xf numFmtId="164" fontId="0" fillId="2" borderId="0" xfId="0" applyNumberFormat="1" applyFill="1"/>
    <xf numFmtId="164" fontId="1" fillId="0" borderId="0" xfId="1" applyNumberFormat="1" applyFont="1"/>
    <xf numFmtId="44" fontId="6" fillId="0" borderId="0" xfId="1" applyFont="1" applyFill="1"/>
    <xf numFmtId="44" fontId="1" fillId="0" borderId="2" xfId="0" applyNumberFormat="1" applyFont="1" applyBorder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1" fillId="0" borderId="0" xfId="0" applyFont="1"/>
    <xf numFmtId="44" fontId="0" fillId="0" borderId="0" xfId="0" applyNumberFormat="1"/>
    <xf numFmtId="0" fontId="0" fillId="0" borderId="0" xfId="0" applyBorder="1"/>
    <xf numFmtId="0" fontId="1" fillId="0" borderId="0" xfId="0" applyFont="1" applyBorder="1"/>
    <xf numFmtId="165" fontId="0" fillId="0" borderId="0" xfId="3" applyNumberFormat="1" applyFont="1" applyBorder="1"/>
    <xf numFmtId="165" fontId="0" fillId="0" borderId="0" xfId="0" applyNumberFormat="1" applyBorder="1"/>
    <xf numFmtId="0" fontId="1" fillId="0" borderId="0" xfId="0" applyFont="1" applyFill="1"/>
    <xf numFmtId="44" fontId="1" fillId="0" borderId="0" xfId="1" applyFont="1"/>
    <xf numFmtId="0" fontId="1" fillId="0" borderId="2" xfId="0" applyFont="1" applyBorder="1"/>
    <xf numFmtId="0" fontId="1" fillId="0" borderId="2" xfId="3" applyNumberFormat="1" applyFont="1" applyBorder="1" applyAlignment="1">
      <alignment horizontal="right"/>
    </xf>
    <xf numFmtId="44" fontId="0" fillId="0" borderId="2" xfId="1" applyFont="1" applyBorder="1"/>
    <xf numFmtId="44" fontId="1" fillId="0" borderId="2" xfId="0" applyNumberFormat="1" applyFont="1" applyBorder="1"/>
    <xf numFmtId="0" fontId="0" fillId="0" borderId="2" xfId="0" applyBorder="1"/>
    <xf numFmtId="43" fontId="0" fillId="0" borderId="2" xfId="0" applyNumberFormat="1" applyBorder="1"/>
  </cellXfs>
  <cellStyles count="4">
    <cellStyle name="Comma" xfId="3" builtinId="3"/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zoomScaleNormal="130" zoomScaleSheetLayoutView="100" workbookViewId="0">
      <selection activeCell="T6" sqref="T6"/>
    </sheetView>
  </sheetViews>
  <sheetFormatPr defaultRowHeight="12.75" x14ac:dyDescent="0.2"/>
  <cols>
    <col min="1" max="1" width="39.28515625" customWidth="1"/>
    <col min="2" max="2" width="12" customWidth="1"/>
    <col min="3" max="3" width="14.140625" customWidth="1"/>
    <col min="4" max="4" width="14" bestFit="1" customWidth="1"/>
    <col min="5" max="5" width="11.85546875" bestFit="1" customWidth="1"/>
    <col min="6" max="6" width="11.28515625" bestFit="1" customWidth="1"/>
    <col min="7" max="18" width="11.28515625" customWidth="1"/>
    <col min="19" max="19" width="11.28515625" bestFit="1" customWidth="1"/>
    <col min="20" max="20" width="11.85546875" bestFit="1" customWidth="1"/>
    <col min="21" max="25" width="11.28515625" bestFit="1" customWidth="1"/>
    <col min="26" max="26" width="11.85546875" bestFit="1" customWidth="1"/>
    <col min="27" max="27" width="5.7109375" customWidth="1"/>
    <col min="28" max="29" width="9.28515625" bestFit="1" customWidth="1"/>
    <col min="30" max="30" width="13.140625" bestFit="1" customWidth="1"/>
    <col min="31" max="31" width="14.5703125" bestFit="1" customWidth="1"/>
    <col min="33" max="33" width="11.28515625" bestFit="1" customWidth="1"/>
  </cols>
  <sheetData>
    <row r="1" spans="1:20" ht="18" x14ac:dyDescent="0.25">
      <c r="A1" s="1" t="s">
        <v>17</v>
      </c>
      <c r="B1" s="1"/>
      <c r="C1" s="1"/>
    </row>
    <row r="3" spans="1:20" x14ac:dyDescent="0.2">
      <c r="A3" s="27"/>
      <c r="T3" s="21"/>
    </row>
    <row r="4" spans="1:20" s="6" customFormat="1" x14ac:dyDescent="0.2">
      <c r="A4" s="7" t="s">
        <v>0</v>
      </c>
      <c r="B4" s="8" t="s">
        <v>2</v>
      </c>
      <c r="C4" s="5" t="s">
        <v>1</v>
      </c>
      <c r="D4" s="17">
        <v>2015</v>
      </c>
      <c r="E4" s="17">
        <v>2016</v>
      </c>
      <c r="F4" s="17">
        <v>2017</v>
      </c>
      <c r="G4" s="17">
        <v>2018</v>
      </c>
      <c r="H4" s="17">
        <v>2019</v>
      </c>
      <c r="I4" s="17">
        <v>2020</v>
      </c>
      <c r="J4" s="17">
        <v>2021</v>
      </c>
      <c r="K4" s="17">
        <v>2022</v>
      </c>
      <c r="L4" s="17">
        <v>2023</v>
      </c>
      <c r="M4" s="17">
        <v>2024</v>
      </c>
      <c r="N4" s="17">
        <v>2025</v>
      </c>
      <c r="O4" s="17">
        <v>2026</v>
      </c>
      <c r="P4" s="17">
        <v>2027</v>
      </c>
      <c r="Q4" s="17">
        <v>2028</v>
      </c>
      <c r="R4" s="17">
        <v>2029</v>
      </c>
      <c r="S4" s="17">
        <v>2030</v>
      </c>
      <c r="T4" s="17">
        <v>2031</v>
      </c>
    </row>
    <row r="5" spans="1:20" x14ac:dyDescent="0.2">
      <c r="A5" s="34" t="s">
        <v>7</v>
      </c>
      <c r="B5" s="10"/>
      <c r="C5" s="25">
        <v>5500000</v>
      </c>
      <c r="D5" s="11">
        <v>0</v>
      </c>
      <c r="E5" s="11">
        <v>0</v>
      </c>
      <c r="F5" s="11">
        <v>1800000</v>
      </c>
      <c r="G5" s="11">
        <v>0</v>
      </c>
      <c r="H5" s="11">
        <v>0</v>
      </c>
      <c r="I5" s="11">
        <v>0</v>
      </c>
      <c r="J5" s="11">
        <v>0</v>
      </c>
      <c r="K5" s="11">
        <v>2000000</v>
      </c>
      <c r="L5" s="11"/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500000</v>
      </c>
      <c r="S5" s="11">
        <v>1000000</v>
      </c>
      <c r="T5" s="21">
        <v>0</v>
      </c>
    </row>
    <row r="6" spans="1:20" x14ac:dyDescent="0.2">
      <c r="A6" s="4"/>
      <c r="B6" s="9"/>
      <c r="C6" s="12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21">
        <f>C6-SUM(D6:S6)</f>
        <v>0</v>
      </c>
    </row>
    <row r="7" spans="1:20" x14ac:dyDescent="0.2">
      <c r="A7" s="4"/>
      <c r="B7" s="9"/>
      <c r="C7" s="18" t="s">
        <v>4</v>
      </c>
      <c r="D7" s="17">
        <v>2015</v>
      </c>
      <c r="E7" s="17">
        <v>2016</v>
      </c>
      <c r="F7" s="17">
        <v>2017</v>
      </c>
      <c r="G7" s="17">
        <v>2018</v>
      </c>
      <c r="H7" s="17">
        <v>2019</v>
      </c>
      <c r="I7" s="17">
        <v>2020</v>
      </c>
      <c r="J7" s="17">
        <v>2021</v>
      </c>
      <c r="K7" s="17">
        <v>2022</v>
      </c>
      <c r="L7" s="17">
        <v>2023</v>
      </c>
      <c r="M7" s="17">
        <v>2024</v>
      </c>
      <c r="N7" s="17">
        <v>2025</v>
      </c>
      <c r="O7" s="17">
        <v>2026</v>
      </c>
      <c r="P7" s="17">
        <v>2027</v>
      </c>
      <c r="Q7" s="17">
        <v>2028</v>
      </c>
      <c r="R7" s="17">
        <v>2029</v>
      </c>
      <c r="S7" s="17">
        <v>2030</v>
      </c>
      <c r="T7" s="17">
        <v>2031</v>
      </c>
    </row>
    <row r="8" spans="1:20" x14ac:dyDescent="0.2">
      <c r="A8" s="13"/>
      <c r="B8" s="22" t="s">
        <v>6</v>
      </c>
      <c r="C8" s="23">
        <f>C5</f>
        <v>5500000</v>
      </c>
      <c r="D8" s="23">
        <f>D5</f>
        <v>0</v>
      </c>
      <c r="E8" s="23">
        <v>2000000</v>
      </c>
      <c r="F8" s="23">
        <v>0</v>
      </c>
      <c r="G8" s="23">
        <f t="shared" ref="G8:S8" si="0">G5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2000000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500000</v>
      </c>
      <c r="S8" s="23">
        <f t="shared" si="0"/>
        <v>1000000</v>
      </c>
      <c r="T8" s="23">
        <f>C8-SUM(D8:S8)</f>
        <v>0</v>
      </c>
    </row>
    <row r="9" spans="1:20" x14ac:dyDescent="0.2">
      <c r="B9" s="26" t="s">
        <v>5</v>
      </c>
      <c r="C9" s="15">
        <v>5500000</v>
      </c>
      <c r="D9" s="19">
        <v>0</v>
      </c>
      <c r="E9" s="19">
        <v>2000000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2000000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500000</v>
      </c>
      <c r="S9" s="19">
        <v>1000000</v>
      </c>
      <c r="T9" s="41">
        <f>C9-SUM(D9:S9)</f>
        <v>0</v>
      </c>
    </row>
    <row r="10" spans="1:20" x14ac:dyDescent="0.2">
      <c r="B10" s="3" t="s">
        <v>3</v>
      </c>
      <c r="C10" s="16">
        <f>SUM(D10:S10)</f>
        <v>0</v>
      </c>
      <c r="D10" s="24">
        <f t="shared" ref="D10:F10" si="1">D9-D8</f>
        <v>0</v>
      </c>
      <c r="E10" s="24">
        <f t="shared" si="1"/>
        <v>0</v>
      </c>
      <c r="F10" s="2">
        <f t="shared" si="1"/>
        <v>0</v>
      </c>
      <c r="G10" s="2">
        <f>G9-G8</f>
        <v>0</v>
      </c>
      <c r="H10" s="2">
        <f>H9-H8</f>
        <v>0</v>
      </c>
      <c r="I10" s="2">
        <f>I9-I8</f>
        <v>0</v>
      </c>
      <c r="J10" s="2">
        <f t="shared" ref="J10:S10" si="2">J9-J8</f>
        <v>0</v>
      </c>
      <c r="K10" s="2">
        <f t="shared" si="2"/>
        <v>0</v>
      </c>
      <c r="L10" s="2">
        <f t="shared" si="2"/>
        <v>0</v>
      </c>
      <c r="M10" s="2">
        <f t="shared" si="2"/>
        <v>0</v>
      </c>
      <c r="N10" s="2">
        <f t="shared" si="2"/>
        <v>0</v>
      </c>
      <c r="O10" s="2">
        <f t="shared" si="2"/>
        <v>0</v>
      </c>
      <c r="P10" s="2">
        <f t="shared" si="2"/>
        <v>0</v>
      </c>
      <c r="Q10" s="2">
        <f t="shared" si="2"/>
        <v>0</v>
      </c>
      <c r="R10" s="2">
        <f t="shared" si="2"/>
        <v>0</v>
      </c>
      <c r="S10" s="2">
        <f t="shared" si="2"/>
        <v>0</v>
      </c>
      <c r="T10" s="21">
        <f>C10-SUM(D10:S10)</f>
        <v>0</v>
      </c>
    </row>
    <row r="13" spans="1:20" x14ac:dyDescent="0.2">
      <c r="B13" s="28" t="s">
        <v>9</v>
      </c>
      <c r="C13" s="28" t="s">
        <v>10</v>
      </c>
      <c r="D13" s="28" t="s">
        <v>11</v>
      </c>
    </row>
    <row r="14" spans="1:20" x14ac:dyDescent="0.2">
      <c r="A14" s="28" t="s">
        <v>8</v>
      </c>
      <c r="B14">
        <v>2016</v>
      </c>
      <c r="C14" s="20">
        <v>2000000</v>
      </c>
      <c r="D14" s="28" t="s">
        <v>12</v>
      </c>
    </row>
    <row r="15" spans="1:20" x14ac:dyDescent="0.2">
      <c r="A15" s="28" t="s">
        <v>13</v>
      </c>
      <c r="B15" s="28">
        <v>2022</v>
      </c>
      <c r="C15" s="35">
        <v>2000000</v>
      </c>
      <c r="D15" s="28" t="s">
        <v>12</v>
      </c>
    </row>
    <row r="16" spans="1:20" x14ac:dyDescent="0.2">
      <c r="A16" s="36" t="s">
        <v>13</v>
      </c>
      <c r="B16" s="37" t="s">
        <v>15</v>
      </c>
      <c r="C16" s="38">
        <v>1500000</v>
      </c>
      <c r="D16" s="39" t="s">
        <v>14</v>
      </c>
      <c r="E16" s="40"/>
      <c r="F16" s="36"/>
      <c r="G16" s="40"/>
      <c r="H16" s="40"/>
      <c r="I16" s="40"/>
    </row>
    <row r="17" spans="1:3" x14ac:dyDescent="0.2">
      <c r="A17" s="28" t="s">
        <v>16</v>
      </c>
      <c r="C17" s="29">
        <f>SUM(C14:C16)</f>
        <v>5500000</v>
      </c>
    </row>
    <row r="18" spans="1:3" x14ac:dyDescent="0.2">
      <c r="A18" s="28"/>
    </row>
    <row r="19" spans="1:3" x14ac:dyDescent="0.2">
      <c r="A19" s="30"/>
      <c r="B19" s="30"/>
      <c r="C19" s="30"/>
    </row>
    <row r="20" spans="1:3" x14ac:dyDescent="0.2">
      <c r="A20" s="31"/>
      <c r="B20" s="32"/>
      <c r="C20" s="30"/>
    </row>
    <row r="21" spans="1:3" x14ac:dyDescent="0.2">
      <c r="A21" s="31"/>
      <c r="B21" s="32"/>
      <c r="C21" s="30"/>
    </row>
    <row r="22" spans="1:3" x14ac:dyDescent="0.2">
      <c r="A22" s="31"/>
      <c r="B22" s="33"/>
      <c r="C22" s="30"/>
    </row>
    <row r="23" spans="1:3" x14ac:dyDescent="0.2">
      <c r="A23" s="30"/>
      <c r="B23" s="30"/>
      <c r="C23" s="30"/>
    </row>
    <row r="24" spans="1:3" x14ac:dyDescent="0.2">
      <c r="A24" s="30"/>
      <c r="B24" s="30"/>
      <c r="C24" s="30"/>
    </row>
  </sheetData>
  <phoneticPr fontId="2" type="noConversion"/>
  <pageMargins left="0.75" right="0.75" top="1" bottom="1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Grading ETC</vt:lpstr>
      <vt:lpstr>'Mass Grading ETC'!Print_Area</vt:lpstr>
    </vt:vector>
  </TitlesOfParts>
  <Company>RTSI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kirbya</dc:creator>
  <cp:lastModifiedBy>Langston, Gary (RTKC)</cp:lastModifiedBy>
  <cp:lastPrinted>2007-07-18T20:48:27Z</cp:lastPrinted>
  <dcterms:created xsi:type="dcterms:W3CDTF">2007-07-18T15:52:22Z</dcterms:created>
  <dcterms:modified xsi:type="dcterms:W3CDTF">2016-03-14T20:28:40Z</dcterms:modified>
</cp:coreProperties>
</file>